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300" windowHeight="11895" activeTab="1"/>
  </bookViews>
  <sheets>
    <sheet name="Introduction" sheetId="1" r:id="rId1"/>
    <sheet name="Compressors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Matthew Socks</author>
  </authors>
  <commentList>
    <comment ref="I1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36.7 kW</t>
        </r>
      </text>
    </comment>
    <comment ref="I17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36.7 kW</t>
        </r>
      </text>
    </comment>
    <comment ref="I21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36.9</t>
        </r>
      </text>
    </comment>
    <comment ref="H2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 </t>
        </r>
      </text>
    </comment>
    <comment ref="H5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H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H4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I4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2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5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</commentList>
</comments>
</file>

<file path=xl/sharedStrings.xml><?xml version="1.0" encoding="utf-8"?>
<sst xmlns="http://schemas.openxmlformats.org/spreadsheetml/2006/main" count="138" uniqueCount="43">
  <si>
    <t>Compressor Type</t>
  </si>
  <si>
    <t>Control Type</t>
  </si>
  <si>
    <t>Compressor Motor Nominal HP</t>
  </si>
  <si>
    <t>Manufacturer</t>
  </si>
  <si>
    <t>Model Number</t>
  </si>
  <si>
    <t>Equipment Cost ($)</t>
  </si>
  <si>
    <t>Estimated Installation Cost ($)</t>
  </si>
  <si>
    <t>Typical Annual O&amp;M Cost ($)</t>
  </si>
  <si>
    <t>Estimated Equipment Life (yrs)</t>
  </si>
  <si>
    <t>CAGI Data Sheet Attached? (Y/N)</t>
  </si>
  <si>
    <t>Rotary Screw</t>
  </si>
  <si>
    <t>Load/No Load</t>
  </si>
  <si>
    <t>Ingersoll-Rand</t>
  </si>
  <si>
    <t>UP615c</t>
  </si>
  <si>
    <t>Y</t>
  </si>
  <si>
    <t>UP20</t>
  </si>
  <si>
    <t>UP30</t>
  </si>
  <si>
    <t>UP40</t>
  </si>
  <si>
    <t>Modulating w/ BD</t>
  </si>
  <si>
    <t>VFD</t>
  </si>
  <si>
    <t>IRN15H</t>
  </si>
  <si>
    <t>IRN20H</t>
  </si>
  <si>
    <t>IRN30H</t>
  </si>
  <si>
    <t>IRN40H</t>
  </si>
  <si>
    <t>Sullair</t>
  </si>
  <si>
    <t>1107e</t>
  </si>
  <si>
    <t>1509e</t>
  </si>
  <si>
    <t>1107eV</t>
  </si>
  <si>
    <t>1509eV</t>
  </si>
  <si>
    <t>2207V</t>
  </si>
  <si>
    <t>3007V</t>
  </si>
  <si>
    <t>10 to 15</t>
  </si>
  <si>
    <t>Notes</t>
  </si>
  <si>
    <t>1. Compressor Price is FOB Factory. All units priced at 460/3/60 volt, other voltages additional. 2. Annual Maintenance costs are parts only, no labor, travel or mileage. 3. Installation is difficult to generalize. Usually I estimate 10% of purchase price for Freight, wiring into existing electrical and piping to existing piping. If wiring and piping is not in place or remote, installation can vary substantially.</t>
  </si>
  <si>
    <t>Full Load Pressure (psig)</t>
  </si>
  <si>
    <t>Capacity at Full Load Pressure (acfm)</t>
  </si>
  <si>
    <t>Power at Full Load Pressure (bhp)</t>
  </si>
  <si>
    <t>Package kW</t>
  </si>
  <si>
    <t>Calculation:
Package kW/CFM</t>
  </si>
  <si>
    <t>Introduction:</t>
  </si>
  <si>
    <t>The data on the following tabs was collected from several vendors of compressed air equipment.  It was used to develop incremental cost estimates.</t>
  </si>
  <si>
    <t>x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</si>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</sst>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\$* #,##0_);_(\$* \(#,##0\);_(\$* &quot;-&quot;_);_(@_)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8.7"/>
      <color indexed="8"/>
      <name val="Arial"/>
      <family val="0"/>
    </font>
    <font>
      <vertAlign val="superscript"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44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2" fillId="0" borderId="10" xfId="0" applyFont="1" applyBorder="1" applyAlignment="1">
      <alignment wrapText="1"/>
    </xf>
    <xf numFmtId="169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 horizontal="center"/>
    </xf>
    <xf numFmtId="44" fontId="0" fillId="0" borderId="11" xfId="44" applyFont="1" applyBorder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Border="1" applyAlignment="1">
      <alignment horizontal="center"/>
    </xf>
    <xf numFmtId="44" fontId="0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Compressor Cost Data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05"/>
          <c:w val="0.829"/>
          <c:h val="0.7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Compressors!$B$14</c:f>
              <c:strCache>
                <c:ptCount val="1"/>
                <c:pt idx="0">
                  <c:v>Modulating w/ BD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Compressors!$C$14:$C$17</c:f>
              <c:numCache/>
            </c:numRef>
          </c:xVal>
          <c:yVal>
            <c:numRef>
              <c:f>Compressors!$K$14:$K$17</c:f>
              <c:numCache/>
            </c:numRef>
          </c:yVal>
          <c:smooth val="0"/>
        </c:ser>
        <c:ser>
          <c:idx val="1"/>
          <c:order val="1"/>
          <c:tx>
            <c:strRef>
              <c:f>Compressors!$B$18</c:f>
              <c:strCache>
                <c:ptCount val="1"/>
                <c:pt idx="0">
                  <c:v>VFD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Compressors!$C$18:$C$21</c:f>
              <c:numCache/>
            </c:numRef>
          </c:xVal>
          <c:yVal>
            <c:numRef>
              <c:f>Compressors!$K$18:$K$21</c:f>
              <c:numCache/>
            </c:numRef>
          </c:yVal>
          <c:smooth val="0"/>
        </c:ser>
        <c:axId val="46975117"/>
        <c:axId val="33505482"/>
      </c:scatterChart>
      <c:valAx>
        <c:axId val="46975117"/>
        <c:scaling>
          <c:orientation val="minMax"/>
          <c:max val="4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Motor Nominal hp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482"/>
        <c:crosses val="autoZero"/>
        <c:crossBetween val="midCat"/>
        <c:dispUnits/>
      </c:valAx>
      <c:valAx>
        <c:axId val="3350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(2008$)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51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3"/>
          <c:y val="0.074"/>
          <c:w val="0.214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22</xdr:row>
      <xdr:rowOff>152400</xdr:rowOff>
    </xdr:from>
    <xdr:to>
      <xdr:col>7</xdr:col>
      <xdr:colOff>1057275</xdr:colOff>
      <xdr:row>45</xdr:row>
      <xdr:rowOff>114300</xdr:rowOff>
    </xdr:to>
    <xdr:graphicFrame>
      <xdr:nvGraphicFramePr>
        <xdr:cNvPr id="1" name="Chart 13"/>
        <xdr:cNvGraphicFramePr/>
      </xdr:nvGraphicFramePr>
      <xdr:xfrm>
        <a:off x="1943100" y="4362450"/>
        <a:ext cx="5543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2"/>
  <sheetViews>
    <sheetView showGridLines="0" zoomScalePageLayoutView="0" workbookViewId="0" topLeftCell="A1">
      <selection activeCell="Q8" sqref="Q8"/>
    </sheetView>
  </sheetViews>
  <sheetFormatPr defaultColWidth="9.140625" defaultRowHeight="12.75"/>
  <sheetData>
    <row r="1" ht="12.75">
      <c r="A1" s="14" t="s">
        <v>39</v>
      </c>
    </row>
    <row r="2" ht="12.75">
      <c r="A2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tabSelected="1" zoomScalePageLayoutView="0" workbookViewId="0" topLeftCell="A13">
      <selection activeCell="I10" sqref="I10"/>
    </sheetView>
  </sheetViews>
  <sheetFormatPr defaultColWidth="9.140625" defaultRowHeight="12.75"/>
  <cols>
    <col min="1" max="2" width="15.7109375" style="0" bestFit="1" customWidth="1"/>
    <col min="3" max="3" width="11.8515625" style="0" customWidth="1"/>
    <col min="4" max="4" width="12.57421875" style="0" customWidth="1"/>
    <col min="5" max="5" width="9.140625" style="3" customWidth="1"/>
    <col min="6" max="6" width="16.7109375" style="0" customWidth="1"/>
    <col min="7" max="7" width="14.7109375" style="0" customWidth="1"/>
    <col min="8" max="8" width="16.8515625" style="0" customWidth="1"/>
    <col min="9" max="10" width="17.7109375" style="0" customWidth="1"/>
    <col min="11" max="11" width="17.28125" style="4" bestFit="1" customWidth="1"/>
    <col min="12" max="12" width="10.28125" style="4" customWidth="1"/>
    <col min="13" max="13" width="12.421875" style="4" customWidth="1"/>
    <col min="14" max="14" width="10.00390625" style="0" customWidth="1"/>
    <col min="15" max="15" width="18.57421875" style="0" customWidth="1"/>
  </cols>
  <sheetData>
    <row r="1" spans="1:16" s="1" customFormat="1" ht="63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34</v>
      </c>
      <c r="G1" s="1" t="s">
        <v>35</v>
      </c>
      <c r="H1" s="1" t="s">
        <v>36</v>
      </c>
      <c r="I1" s="1" t="s">
        <v>37</v>
      </c>
      <c r="J1" s="12" t="s">
        <v>38</v>
      </c>
      <c r="K1" s="5" t="s">
        <v>5</v>
      </c>
      <c r="L1" s="5" t="s">
        <v>6</v>
      </c>
      <c r="M1" s="5" t="s">
        <v>7</v>
      </c>
      <c r="N1" s="1" t="s">
        <v>8</v>
      </c>
      <c r="O1" s="1" t="s">
        <v>9</v>
      </c>
      <c r="P1" s="1" t="s">
        <v>32</v>
      </c>
    </row>
    <row r="2" spans="1:15" s="6" customFormat="1" ht="12.75">
      <c r="A2" s="6" t="s">
        <v>10</v>
      </c>
      <c r="B2" s="6" t="s">
        <v>11</v>
      </c>
      <c r="C2" s="6">
        <v>15</v>
      </c>
      <c r="D2" s="6" t="s">
        <v>12</v>
      </c>
      <c r="E2" s="7" t="s">
        <v>13</v>
      </c>
      <c r="F2" s="10">
        <v>125</v>
      </c>
      <c r="G2" s="10">
        <v>55</v>
      </c>
      <c r="H2" s="10">
        <v>16.5</v>
      </c>
      <c r="I2" s="11">
        <v>13.521</v>
      </c>
      <c r="J2" s="13">
        <f>I2/G2</f>
        <v>0.24583636363636366</v>
      </c>
      <c r="K2" s="8">
        <v>5623</v>
      </c>
      <c r="L2" s="8">
        <v>1200</v>
      </c>
      <c r="M2" s="8">
        <v>875</v>
      </c>
      <c r="N2" s="9" t="s">
        <v>31</v>
      </c>
      <c r="O2" s="6" t="s">
        <v>14</v>
      </c>
    </row>
    <row r="3" spans="1:15" s="6" customFormat="1" ht="12.75">
      <c r="A3" s="6" t="s">
        <v>10</v>
      </c>
      <c r="B3" s="6" t="s">
        <v>11</v>
      </c>
      <c r="C3" s="6">
        <v>20</v>
      </c>
      <c r="D3" s="6" t="s">
        <v>12</v>
      </c>
      <c r="E3" s="7" t="s">
        <v>15</v>
      </c>
      <c r="F3" s="10">
        <v>125</v>
      </c>
      <c r="G3" s="10">
        <v>83</v>
      </c>
      <c r="H3" s="10">
        <v>22</v>
      </c>
      <c r="I3" s="11">
        <v>18.028</v>
      </c>
      <c r="J3" s="13">
        <f aca="true" t="shared" si="0" ref="J3:J21">I3/G3</f>
        <v>0.2172048192771084</v>
      </c>
      <c r="K3" s="8">
        <v>9008</v>
      </c>
      <c r="L3" s="8">
        <v>1500</v>
      </c>
      <c r="M3" s="8">
        <v>1200</v>
      </c>
      <c r="N3" s="9" t="s">
        <v>31</v>
      </c>
      <c r="O3" s="6" t="s">
        <v>14</v>
      </c>
    </row>
    <row r="4" spans="1:15" s="6" customFormat="1" ht="12.75">
      <c r="A4" s="6" t="s">
        <v>10</v>
      </c>
      <c r="B4" s="6" t="s">
        <v>11</v>
      </c>
      <c r="C4" s="6">
        <v>30</v>
      </c>
      <c r="D4" s="6" t="s">
        <v>12</v>
      </c>
      <c r="E4" s="7" t="s">
        <v>16</v>
      </c>
      <c r="F4" s="10">
        <v>125</v>
      </c>
      <c r="G4" s="10">
        <v>125</v>
      </c>
      <c r="H4" s="10">
        <v>33</v>
      </c>
      <c r="I4" s="11">
        <v>26.632</v>
      </c>
      <c r="J4" s="13">
        <f t="shared" si="0"/>
        <v>0.21305600000000002</v>
      </c>
      <c r="K4" s="8">
        <v>10335</v>
      </c>
      <c r="L4" s="8">
        <v>1500</v>
      </c>
      <c r="M4" s="8">
        <v>1200</v>
      </c>
      <c r="N4" s="9" t="s">
        <v>31</v>
      </c>
      <c r="O4" s="6" t="s">
        <v>14</v>
      </c>
    </row>
    <row r="5" spans="1:15" s="6" customFormat="1" ht="12.75">
      <c r="A5" s="6" t="s">
        <v>10</v>
      </c>
      <c r="B5" s="6" t="s">
        <v>11</v>
      </c>
      <c r="C5" s="6">
        <v>40</v>
      </c>
      <c r="D5" s="6" t="s">
        <v>12</v>
      </c>
      <c r="E5" s="7" t="s">
        <v>17</v>
      </c>
      <c r="F5" s="10">
        <v>125</v>
      </c>
      <c r="G5" s="10">
        <v>185</v>
      </c>
      <c r="H5" s="10">
        <v>45.3</v>
      </c>
      <c r="I5" s="11">
        <v>36.226</v>
      </c>
      <c r="J5" s="13">
        <f t="shared" si="0"/>
        <v>0.1958162162162162</v>
      </c>
      <c r="K5" s="8">
        <v>11521</v>
      </c>
      <c r="L5" s="8">
        <v>1800</v>
      </c>
      <c r="M5" s="8">
        <v>1500</v>
      </c>
      <c r="N5" s="9" t="s">
        <v>31</v>
      </c>
      <c r="O5" s="6" t="s">
        <v>14</v>
      </c>
    </row>
    <row r="6" spans="1:15" s="6" customFormat="1" ht="12.75">
      <c r="A6" s="6" t="s">
        <v>10</v>
      </c>
      <c r="B6" s="6" t="s">
        <v>19</v>
      </c>
      <c r="C6" s="6">
        <v>15</v>
      </c>
      <c r="D6" s="6" t="s">
        <v>12</v>
      </c>
      <c r="E6" s="7" t="s">
        <v>20</v>
      </c>
      <c r="F6" s="10">
        <v>115</v>
      </c>
      <c r="G6" s="10">
        <v>60</v>
      </c>
      <c r="H6" s="10"/>
      <c r="I6" s="10">
        <v>13.7</v>
      </c>
      <c r="J6" s="13">
        <f>I6/G6</f>
        <v>0.22833333333333333</v>
      </c>
      <c r="K6" s="8">
        <v>9632</v>
      </c>
      <c r="L6" s="8">
        <v>1200</v>
      </c>
      <c r="M6" s="8">
        <v>875</v>
      </c>
      <c r="N6" s="9" t="s">
        <v>31</v>
      </c>
      <c r="O6" s="6" t="s">
        <v>14</v>
      </c>
    </row>
    <row r="7" spans="1:15" s="6" customFormat="1" ht="12.75">
      <c r="A7" s="6" t="s">
        <v>10</v>
      </c>
      <c r="B7" s="6" t="s">
        <v>19</v>
      </c>
      <c r="C7" s="6">
        <v>20</v>
      </c>
      <c r="D7" s="6" t="s">
        <v>12</v>
      </c>
      <c r="E7" s="7" t="s">
        <v>21</v>
      </c>
      <c r="F7" s="10">
        <v>125</v>
      </c>
      <c r="G7" s="10">
        <v>83</v>
      </c>
      <c r="H7" s="10"/>
      <c r="I7" s="10">
        <v>19.9</v>
      </c>
      <c r="J7" s="13">
        <f t="shared" si="0"/>
        <v>0.2397590361445783</v>
      </c>
      <c r="K7" s="8">
        <v>17048</v>
      </c>
      <c r="L7" s="8">
        <v>1500</v>
      </c>
      <c r="M7" s="8">
        <v>1200</v>
      </c>
      <c r="N7" s="9" t="s">
        <v>31</v>
      </c>
      <c r="O7" s="6" t="s">
        <v>14</v>
      </c>
    </row>
    <row r="8" spans="1:15" s="6" customFormat="1" ht="12.75">
      <c r="A8" s="6" t="s">
        <v>10</v>
      </c>
      <c r="B8" s="6" t="s">
        <v>19</v>
      </c>
      <c r="C8" s="6">
        <v>30</v>
      </c>
      <c r="D8" s="6" t="s">
        <v>12</v>
      </c>
      <c r="E8" s="7" t="s">
        <v>22</v>
      </c>
      <c r="F8" s="10">
        <v>125</v>
      </c>
      <c r="G8" s="10">
        <v>125</v>
      </c>
      <c r="H8" s="10"/>
      <c r="I8" s="10">
        <v>29.1</v>
      </c>
      <c r="J8" s="13">
        <f t="shared" si="0"/>
        <v>0.2328</v>
      </c>
      <c r="K8" s="8">
        <v>21649</v>
      </c>
      <c r="L8" s="8">
        <v>1500</v>
      </c>
      <c r="M8" s="8">
        <v>1200</v>
      </c>
      <c r="N8" s="9" t="s">
        <v>31</v>
      </c>
      <c r="O8" s="6" t="s">
        <v>14</v>
      </c>
    </row>
    <row r="9" spans="1:15" s="6" customFormat="1" ht="12.75">
      <c r="A9" s="6" t="s">
        <v>10</v>
      </c>
      <c r="B9" s="6" t="s">
        <v>19</v>
      </c>
      <c r="C9" s="6">
        <v>40</v>
      </c>
      <c r="D9" s="6" t="s">
        <v>12</v>
      </c>
      <c r="E9" s="7" t="s">
        <v>23</v>
      </c>
      <c r="F9" s="10">
        <v>125</v>
      </c>
      <c r="G9" s="10">
        <v>155</v>
      </c>
      <c r="H9" s="10"/>
      <c r="I9" s="10">
        <v>37.8</v>
      </c>
      <c r="J9" s="13">
        <f t="shared" si="0"/>
        <v>0.24387096774193548</v>
      </c>
      <c r="K9" s="8">
        <v>22995</v>
      </c>
      <c r="L9" s="8">
        <v>1500</v>
      </c>
      <c r="M9" s="8">
        <v>1200</v>
      </c>
      <c r="N9" s="9" t="s">
        <v>31</v>
      </c>
      <c r="O9" s="6" t="s">
        <v>14</v>
      </c>
    </row>
    <row r="10" spans="1:16" s="6" customFormat="1" ht="12.75">
      <c r="A10" s="6" t="s">
        <v>10</v>
      </c>
      <c r="B10" s="6" t="s">
        <v>11</v>
      </c>
      <c r="C10" s="6">
        <v>15</v>
      </c>
      <c r="D10" s="6" t="s">
        <v>24</v>
      </c>
      <c r="E10" s="7" t="s">
        <v>25</v>
      </c>
      <c r="F10" s="6">
        <v>100</v>
      </c>
      <c r="G10" s="6">
        <v>68.5</v>
      </c>
      <c r="H10" s="6">
        <v>16.8</v>
      </c>
      <c r="I10" s="6">
        <v>14.4</v>
      </c>
      <c r="J10" s="13">
        <f t="shared" si="0"/>
        <v>0.21021897810218979</v>
      </c>
      <c r="K10" s="8">
        <v>8645</v>
      </c>
      <c r="L10" s="8">
        <v>864</v>
      </c>
      <c r="M10" s="8">
        <v>325</v>
      </c>
      <c r="N10" s="6">
        <v>10</v>
      </c>
      <c r="O10" s="6" t="s">
        <v>14</v>
      </c>
      <c r="P10" s="6" t="s">
        <v>33</v>
      </c>
    </row>
    <row r="11" spans="1:16" s="6" customFormat="1" ht="12.75">
      <c r="A11" s="6" t="s">
        <v>10</v>
      </c>
      <c r="B11" s="6" t="s">
        <v>11</v>
      </c>
      <c r="C11" s="6">
        <v>20</v>
      </c>
      <c r="D11" s="6" t="s">
        <v>24</v>
      </c>
      <c r="E11" s="7" t="s">
        <v>26</v>
      </c>
      <c r="F11" s="6">
        <v>125</v>
      </c>
      <c r="G11" s="6">
        <v>79.2</v>
      </c>
      <c r="H11" s="6">
        <v>22.1</v>
      </c>
      <c r="I11" s="6">
        <v>18.8</v>
      </c>
      <c r="J11" s="13">
        <f t="shared" si="0"/>
        <v>0.23737373737373738</v>
      </c>
      <c r="K11" s="8">
        <v>9656</v>
      </c>
      <c r="L11" s="8">
        <v>966</v>
      </c>
      <c r="M11" s="8">
        <v>325</v>
      </c>
      <c r="N11" s="6">
        <v>10</v>
      </c>
      <c r="O11" s="6" t="s">
        <v>14</v>
      </c>
      <c r="P11" s="6" t="s">
        <v>33</v>
      </c>
    </row>
    <row r="12" spans="1:16" s="6" customFormat="1" ht="12.75">
      <c r="A12" s="6" t="s">
        <v>10</v>
      </c>
      <c r="B12" s="6" t="s">
        <v>11</v>
      </c>
      <c r="C12" s="6">
        <v>30</v>
      </c>
      <c r="D12" s="6" t="s">
        <v>24</v>
      </c>
      <c r="E12" s="7">
        <v>2207</v>
      </c>
      <c r="F12" s="6">
        <v>100</v>
      </c>
      <c r="G12" s="6">
        <v>140</v>
      </c>
      <c r="H12" s="6">
        <v>34.3</v>
      </c>
      <c r="I12" s="6">
        <v>28.3</v>
      </c>
      <c r="J12" s="13">
        <f t="shared" si="0"/>
        <v>0.20214285714285715</v>
      </c>
      <c r="K12" s="8">
        <v>11800</v>
      </c>
      <c r="L12" s="8">
        <v>1180</v>
      </c>
      <c r="M12" s="8">
        <v>525</v>
      </c>
      <c r="N12" s="6">
        <v>10</v>
      </c>
      <c r="O12" s="6" t="s">
        <v>14</v>
      </c>
      <c r="P12" s="6" t="s">
        <v>33</v>
      </c>
    </row>
    <row r="13" spans="1:16" s="6" customFormat="1" ht="12.75">
      <c r="A13" s="6" t="s">
        <v>10</v>
      </c>
      <c r="B13" s="6" t="s">
        <v>11</v>
      </c>
      <c r="C13" s="6">
        <v>40</v>
      </c>
      <c r="D13" s="6" t="s">
        <v>24</v>
      </c>
      <c r="E13" s="7">
        <v>3007</v>
      </c>
      <c r="F13" s="6">
        <v>100</v>
      </c>
      <c r="G13" s="6">
        <v>184</v>
      </c>
      <c r="H13" s="6">
        <v>45.8</v>
      </c>
      <c r="I13" s="6">
        <v>38</v>
      </c>
      <c r="J13" s="13">
        <f t="shared" si="0"/>
        <v>0.20652173913043478</v>
      </c>
      <c r="K13" s="8">
        <v>13966</v>
      </c>
      <c r="L13" s="8">
        <v>1396</v>
      </c>
      <c r="M13" s="8">
        <v>525</v>
      </c>
      <c r="N13" s="6">
        <v>10</v>
      </c>
      <c r="O13" s="6" t="s">
        <v>14</v>
      </c>
      <c r="P13" s="6" t="s">
        <v>33</v>
      </c>
    </row>
    <row r="14" spans="1:16" s="6" customFormat="1" ht="12.75">
      <c r="A14" s="6" t="s">
        <v>10</v>
      </c>
      <c r="B14" s="6" t="s">
        <v>18</v>
      </c>
      <c r="C14" s="6">
        <v>15</v>
      </c>
      <c r="D14" s="6" t="s">
        <v>24</v>
      </c>
      <c r="E14" s="7" t="s">
        <v>25</v>
      </c>
      <c r="F14" s="6">
        <v>100</v>
      </c>
      <c r="G14" s="6">
        <v>68.5</v>
      </c>
      <c r="H14" s="6">
        <v>16.8</v>
      </c>
      <c r="I14" s="6">
        <v>14.4</v>
      </c>
      <c r="J14" s="13">
        <f t="shared" si="0"/>
        <v>0.21021897810218979</v>
      </c>
      <c r="K14" s="8">
        <v>8645</v>
      </c>
      <c r="L14" s="8">
        <v>864</v>
      </c>
      <c r="M14" s="8">
        <v>325</v>
      </c>
      <c r="N14" s="6">
        <v>10</v>
      </c>
      <c r="O14" s="6" t="s">
        <v>14</v>
      </c>
      <c r="P14" s="6" t="s">
        <v>33</v>
      </c>
    </row>
    <row r="15" spans="1:16" s="6" customFormat="1" ht="12.75">
      <c r="A15" s="6" t="s">
        <v>10</v>
      </c>
      <c r="B15" s="6" t="s">
        <v>18</v>
      </c>
      <c r="C15" s="6">
        <v>20</v>
      </c>
      <c r="D15" s="6" t="s">
        <v>24</v>
      </c>
      <c r="E15" s="7" t="s">
        <v>26</v>
      </c>
      <c r="F15" s="6">
        <v>125</v>
      </c>
      <c r="G15" s="6">
        <v>79.2</v>
      </c>
      <c r="H15" s="6">
        <v>22.1</v>
      </c>
      <c r="I15" s="6">
        <v>18.8</v>
      </c>
      <c r="J15" s="13">
        <f t="shared" si="0"/>
        <v>0.23737373737373738</v>
      </c>
      <c r="K15" s="8">
        <v>9656</v>
      </c>
      <c r="L15" s="8">
        <v>966</v>
      </c>
      <c r="M15" s="8">
        <v>325</v>
      </c>
      <c r="N15" s="6">
        <v>10</v>
      </c>
      <c r="O15" s="6" t="s">
        <v>14</v>
      </c>
      <c r="P15" s="6" t="s">
        <v>33</v>
      </c>
    </row>
    <row r="16" spans="1:16" s="6" customFormat="1" ht="12.75">
      <c r="A16" s="6" t="s">
        <v>10</v>
      </c>
      <c r="B16" s="6" t="s">
        <v>18</v>
      </c>
      <c r="C16" s="6">
        <v>30</v>
      </c>
      <c r="D16" s="6" t="s">
        <v>24</v>
      </c>
      <c r="E16" s="7">
        <v>2207</v>
      </c>
      <c r="F16" s="6">
        <v>100</v>
      </c>
      <c r="G16" s="6">
        <v>140</v>
      </c>
      <c r="H16" s="6">
        <v>34.3</v>
      </c>
      <c r="I16" s="6">
        <v>28.3</v>
      </c>
      <c r="J16" s="13">
        <f t="shared" si="0"/>
        <v>0.20214285714285715</v>
      </c>
      <c r="K16" s="8">
        <v>11800</v>
      </c>
      <c r="L16" s="8">
        <v>1180</v>
      </c>
      <c r="M16" s="8">
        <v>525</v>
      </c>
      <c r="N16" s="6">
        <v>10</v>
      </c>
      <c r="O16" s="6" t="s">
        <v>14</v>
      </c>
      <c r="P16" s="6" t="s">
        <v>33</v>
      </c>
    </row>
    <row r="17" spans="1:16" s="6" customFormat="1" ht="12.75">
      <c r="A17" s="6" t="s">
        <v>10</v>
      </c>
      <c r="B17" s="6" t="s">
        <v>18</v>
      </c>
      <c r="C17" s="6">
        <v>40</v>
      </c>
      <c r="D17" s="6" t="s">
        <v>24</v>
      </c>
      <c r="E17" s="7">
        <v>3007</v>
      </c>
      <c r="F17" s="6">
        <v>100</v>
      </c>
      <c r="G17" s="6">
        <v>184</v>
      </c>
      <c r="H17" s="6">
        <v>45.8</v>
      </c>
      <c r="I17" s="6">
        <v>38</v>
      </c>
      <c r="J17" s="13">
        <f t="shared" si="0"/>
        <v>0.20652173913043478</v>
      </c>
      <c r="K17" s="8">
        <v>13966</v>
      </c>
      <c r="L17" s="8">
        <v>1396</v>
      </c>
      <c r="M17" s="8">
        <v>525</v>
      </c>
      <c r="N17" s="6">
        <v>10</v>
      </c>
      <c r="O17" s="6" t="s">
        <v>14</v>
      </c>
      <c r="P17" s="6" t="s">
        <v>33</v>
      </c>
    </row>
    <row r="18" spans="1:16" s="6" customFormat="1" ht="12.75">
      <c r="A18" s="6" t="s">
        <v>10</v>
      </c>
      <c r="B18" s="6" t="s">
        <v>19</v>
      </c>
      <c r="C18" s="6">
        <v>15</v>
      </c>
      <c r="D18" s="6" t="s">
        <v>24</v>
      </c>
      <c r="E18" s="7" t="s">
        <v>27</v>
      </c>
      <c r="F18" s="6">
        <v>100</v>
      </c>
      <c r="G18" s="6">
        <v>69.2</v>
      </c>
      <c r="H18" s="6">
        <v>17</v>
      </c>
      <c r="I18" s="6">
        <v>14.7</v>
      </c>
      <c r="J18" s="13">
        <f t="shared" si="0"/>
        <v>0.21242774566473988</v>
      </c>
      <c r="K18" s="8">
        <v>11957</v>
      </c>
      <c r="L18" s="8">
        <v>864</v>
      </c>
      <c r="M18" s="8">
        <v>325</v>
      </c>
      <c r="N18" s="6">
        <v>10</v>
      </c>
      <c r="O18" s="6" t="s">
        <v>14</v>
      </c>
      <c r="P18" s="6" t="s">
        <v>33</v>
      </c>
    </row>
    <row r="19" spans="1:16" s="6" customFormat="1" ht="12.75">
      <c r="A19" s="6" t="s">
        <v>10</v>
      </c>
      <c r="B19" s="6" t="s">
        <v>19</v>
      </c>
      <c r="C19" s="6">
        <v>20</v>
      </c>
      <c r="D19" s="6" t="s">
        <v>24</v>
      </c>
      <c r="E19" s="7" t="s">
        <v>28</v>
      </c>
      <c r="F19" s="6">
        <v>100</v>
      </c>
      <c r="G19" s="6">
        <v>91.9</v>
      </c>
      <c r="H19" s="6">
        <v>22.6</v>
      </c>
      <c r="I19" s="6">
        <v>19.3</v>
      </c>
      <c r="J19" s="13">
        <f t="shared" si="0"/>
        <v>0.2100108813928183</v>
      </c>
      <c r="K19" s="8">
        <v>13360</v>
      </c>
      <c r="L19" s="8">
        <v>966</v>
      </c>
      <c r="M19" s="8">
        <v>325</v>
      </c>
      <c r="N19" s="6">
        <v>10</v>
      </c>
      <c r="O19" s="6" t="s">
        <v>14</v>
      </c>
      <c r="P19" s="6" t="s">
        <v>33</v>
      </c>
    </row>
    <row r="20" spans="1:16" s="6" customFormat="1" ht="12.75">
      <c r="A20" s="6" t="s">
        <v>10</v>
      </c>
      <c r="B20" s="6" t="s">
        <v>19</v>
      </c>
      <c r="C20" s="6">
        <v>30</v>
      </c>
      <c r="D20" s="6" t="s">
        <v>24</v>
      </c>
      <c r="E20" s="7" t="s">
        <v>29</v>
      </c>
      <c r="F20" s="6">
        <v>100</v>
      </c>
      <c r="G20" s="6">
        <v>138</v>
      </c>
      <c r="H20" s="6">
        <v>33.9</v>
      </c>
      <c r="I20" s="6">
        <v>28.3</v>
      </c>
      <c r="J20" s="13">
        <f t="shared" si="0"/>
        <v>0.20507246376811594</v>
      </c>
      <c r="K20" s="8">
        <v>17715</v>
      </c>
      <c r="L20" s="8">
        <v>1180</v>
      </c>
      <c r="M20" s="8">
        <v>525</v>
      </c>
      <c r="N20" s="6">
        <v>10</v>
      </c>
      <c r="O20" s="6" t="s">
        <v>14</v>
      </c>
      <c r="P20" s="6" t="s">
        <v>33</v>
      </c>
    </row>
    <row r="21" spans="1:16" s="6" customFormat="1" ht="12.75">
      <c r="A21" s="6" t="s">
        <v>10</v>
      </c>
      <c r="B21" s="6" t="s">
        <v>19</v>
      </c>
      <c r="C21" s="6">
        <v>40</v>
      </c>
      <c r="D21" s="6" t="s">
        <v>24</v>
      </c>
      <c r="E21" s="7" t="s">
        <v>30</v>
      </c>
      <c r="F21" s="6">
        <v>100</v>
      </c>
      <c r="G21" s="6">
        <v>182</v>
      </c>
      <c r="H21" s="6">
        <v>45.2</v>
      </c>
      <c r="I21" s="6">
        <v>38.2</v>
      </c>
      <c r="J21" s="13">
        <f t="shared" si="0"/>
        <v>0.2098901098901099</v>
      </c>
      <c r="K21" s="8">
        <v>20151</v>
      </c>
      <c r="L21" s="8">
        <v>1396</v>
      </c>
      <c r="M21" s="8">
        <v>525</v>
      </c>
      <c r="N21" s="6">
        <v>10</v>
      </c>
      <c r="O21" s="6" t="s">
        <v>14</v>
      </c>
      <c r="P21" s="6" t="s">
        <v>33</v>
      </c>
    </row>
    <row r="22" spans="5:13" s="6" customFormat="1" ht="12.75">
      <c r="E22" s="7"/>
      <c r="K22" s="8"/>
      <c r="L22" s="8"/>
      <c r="M22" s="8"/>
    </row>
    <row r="23" spans="5:13" s="6" customFormat="1" ht="12.75">
      <c r="E23" s="7"/>
      <c r="K23" s="8"/>
      <c r="L23" s="8"/>
      <c r="M23" s="8"/>
    </row>
    <row r="24" spans="5:13" s="6" customFormat="1" ht="12.75">
      <c r="E24" s="7"/>
      <c r="K24" s="8"/>
      <c r="L24" s="8"/>
      <c r="M24" s="8"/>
    </row>
    <row r="25" spans="5:13" s="6" customFormat="1" ht="12.75">
      <c r="E25" s="7"/>
      <c r="K25" s="8"/>
      <c r="L25" s="8"/>
      <c r="M25" s="8"/>
    </row>
    <row r="26" spans="5:13" s="6" customFormat="1" ht="12.75">
      <c r="E26" s="7"/>
      <c r="K26" s="8"/>
      <c r="L26" s="8"/>
      <c r="M26" s="8"/>
    </row>
    <row r="27" spans="5:13" s="6" customFormat="1" ht="12.75">
      <c r="E27" s="7"/>
      <c r="J27" s="6">
        <v>340.32</v>
      </c>
      <c r="K27" s="16" t="s">
        <v>41</v>
      </c>
      <c r="L27" s="16" t="str">
        <f>"+"</f>
        <v>+</v>
      </c>
      <c r="M27" s="8">
        <v>6862.5</v>
      </c>
    </row>
    <row r="28" spans="5:13" s="6" customFormat="1" ht="13.5" thickBot="1">
      <c r="E28" s="7"/>
      <c r="I28" s="15" t="s">
        <v>42</v>
      </c>
      <c r="J28" s="17">
        <v>213.36</v>
      </c>
      <c r="K28" s="18" t="s">
        <v>41</v>
      </c>
      <c r="L28" s="18" t="str">
        <f>"+"</f>
        <v>+</v>
      </c>
      <c r="M28" s="19">
        <v>5416.1</v>
      </c>
    </row>
    <row r="29" spans="5:13" s="6" customFormat="1" ht="12.75">
      <c r="E29" s="7"/>
      <c r="J29" s="20">
        <f>J27-J28</f>
        <v>126.95999999999998</v>
      </c>
      <c r="K29" s="21" t="s">
        <v>41</v>
      </c>
      <c r="L29" s="21" t="str">
        <f>"+"</f>
        <v>+</v>
      </c>
      <c r="M29" s="22">
        <f>M27-M28</f>
        <v>1446.3999999999996</v>
      </c>
    </row>
    <row r="30" spans="5:13" s="6" customFormat="1" ht="12.75">
      <c r="E30" s="7"/>
      <c r="K30" s="8"/>
      <c r="L30" s="8"/>
      <c r="M30" s="8"/>
    </row>
    <row r="31" spans="5:13" s="6" customFormat="1" ht="12.75">
      <c r="E31" s="7"/>
      <c r="K31" s="8"/>
      <c r="L31" s="8"/>
      <c r="M31" s="8"/>
    </row>
    <row r="32" spans="5:13" s="6" customFormat="1" ht="12.75">
      <c r="E32" s="7"/>
      <c r="K32" s="8"/>
      <c r="L32" s="8"/>
      <c r="M32" s="8"/>
    </row>
    <row r="33" spans="5:13" s="6" customFormat="1" ht="12.75">
      <c r="E33" s="7"/>
      <c r="K33" s="8"/>
      <c r="L33" s="8"/>
      <c r="M33" s="8"/>
    </row>
    <row r="34" spans="5:13" s="6" customFormat="1" ht="12.75">
      <c r="E34" s="7"/>
      <c r="K34" s="8"/>
      <c r="L34" s="8"/>
      <c r="M34" s="8"/>
    </row>
    <row r="35" spans="5:13" s="6" customFormat="1" ht="12.75">
      <c r="E35" s="7"/>
      <c r="K35" s="8"/>
      <c r="L35" s="8"/>
      <c r="M35" s="8"/>
    </row>
    <row r="36" spans="5:13" s="6" customFormat="1" ht="12.75">
      <c r="E36" s="7"/>
      <c r="K36" s="8"/>
      <c r="L36" s="8"/>
      <c r="M36" s="8"/>
    </row>
    <row r="37" spans="5:13" s="6" customFormat="1" ht="12.75">
      <c r="E37" s="7"/>
      <c r="K37" s="8"/>
      <c r="L37" s="8"/>
      <c r="M37" s="8"/>
    </row>
    <row r="38" spans="5:13" s="6" customFormat="1" ht="12.75">
      <c r="E38" s="7"/>
      <c r="K38" s="8"/>
      <c r="L38" s="8"/>
      <c r="M38" s="8"/>
    </row>
    <row r="39" spans="5:13" s="6" customFormat="1" ht="12.75">
      <c r="E39" s="7"/>
      <c r="K39" s="8"/>
      <c r="L39" s="8"/>
      <c r="M39" s="8"/>
    </row>
    <row r="40" spans="5:13" s="6" customFormat="1" ht="12.75">
      <c r="E40" s="7"/>
      <c r="K40" s="8"/>
      <c r="L40" s="8"/>
      <c r="M40" s="8"/>
    </row>
    <row r="41" spans="5:13" s="6" customFormat="1" ht="12.75">
      <c r="E41" s="7"/>
      <c r="K41" s="8"/>
      <c r="L41" s="8"/>
      <c r="M41" s="8"/>
    </row>
    <row r="42" spans="5:13" s="6" customFormat="1" ht="12.75">
      <c r="E42" s="7"/>
      <c r="K42" s="8"/>
      <c r="L42" s="8"/>
      <c r="M42" s="8"/>
    </row>
    <row r="43" spans="5:13" s="6" customFormat="1" ht="12.75">
      <c r="E43" s="7"/>
      <c r="K43" s="8"/>
      <c r="L43" s="8"/>
      <c r="M43" s="8"/>
    </row>
    <row r="44" spans="5:13" s="6" customFormat="1" ht="12.75">
      <c r="E44" s="7"/>
      <c r="K44" s="8"/>
      <c r="L44" s="8"/>
      <c r="M44" s="8"/>
    </row>
    <row r="45" spans="5:13" s="6" customFormat="1" ht="12.75">
      <c r="E45" s="7"/>
      <c r="K45" s="8"/>
      <c r="L45" s="8"/>
      <c r="M45" s="8"/>
    </row>
    <row r="46" spans="5:13" s="6" customFormat="1" ht="12.75">
      <c r="E46" s="7"/>
      <c r="K46" s="8"/>
      <c r="L46" s="8"/>
      <c r="M46" s="8"/>
    </row>
    <row r="47" spans="5:13" s="6" customFormat="1" ht="12.75">
      <c r="E47" s="7"/>
      <c r="K47" s="8"/>
      <c r="L47" s="8"/>
      <c r="M47" s="8"/>
    </row>
    <row r="48" spans="5:13" s="6" customFormat="1" ht="12.75">
      <c r="E48" s="7"/>
      <c r="K48" s="8"/>
      <c r="L48" s="8"/>
      <c r="M48" s="8"/>
    </row>
    <row r="49" spans="5:13" s="6" customFormat="1" ht="12.75">
      <c r="E49" s="7"/>
      <c r="K49" s="8"/>
      <c r="L49" s="8"/>
      <c r="M49" s="8"/>
    </row>
    <row r="50" spans="5:13" s="6" customFormat="1" ht="12.75">
      <c r="E50" s="7"/>
      <c r="K50" s="8"/>
      <c r="L50" s="8"/>
      <c r="M50" s="8"/>
    </row>
    <row r="51" spans="5:13" s="6" customFormat="1" ht="12.75">
      <c r="E51" s="7"/>
      <c r="K51" s="8"/>
      <c r="L51" s="8"/>
      <c r="M51" s="8"/>
    </row>
    <row r="52" spans="5:13" s="6" customFormat="1" ht="12.75">
      <c r="E52" s="7"/>
      <c r="K52" s="8"/>
      <c r="L52" s="8"/>
      <c r="M52" s="8"/>
    </row>
    <row r="53" spans="5:13" s="6" customFormat="1" ht="12.75">
      <c r="E53" s="7"/>
      <c r="K53" s="8"/>
      <c r="L53" s="8"/>
      <c r="M53" s="8"/>
    </row>
    <row r="54" spans="5:13" s="6" customFormat="1" ht="12.75">
      <c r="E54" s="7"/>
      <c r="K54" s="8"/>
      <c r="L54" s="8"/>
      <c r="M54" s="8"/>
    </row>
    <row r="55" spans="5:13" s="6" customFormat="1" ht="12.75">
      <c r="E55" s="7"/>
      <c r="K55" s="8"/>
      <c r="L55" s="8"/>
      <c r="M55" s="8"/>
    </row>
    <row r="56" spans="5:13" s="6" customFormat="1" ht="12.75">
      <c r="E56" s="7"/>
      <c r="K56" s="8"/>
      <c r="L56" s="8"/>
      <c r="M56" s="8"/>
    </row>
    <row r="57" spans="5:13" s="6" customFormat="1" ht="12.75">
      <c r="E57" s="7"/>
      <c r="K57" s="8"/>
      <c r="L57" s="8"/>
      <c r="M57" s="8"/>
    </row>
    <row r="58" spans="5:13" s="6" customFormat="1" ht="12.75">
      <c r="E58" s="7"/>
      <c r="K58" s="8"/>
      <c r="L58" s="8"/>
      <c r="M58" s="8"/>
    </row>
    <row r="59" spans="5:13" s="6" customFormat="1" ht="12.75">
      <c r="E59" s="7"/>
      <c r="K59" s="8"/>
      <c r="L59" s="8"/>
      <c r="M59" s="8"/>
    </row>
    <row r="60" spans="5:13" s="6" customFormat="1" ht="12.75">
      <c r="E60" s="7"/>
      <c r="K60" s="8"/>
      <c r="L60" s="8"/>
      <c r="M60" s="8"/>
    </row>
    <row r="61" spans="5:13" s="6" customFormat="1" ht="12.75">
      <c r="E61" s="7"/>
      <c r="K61" s="8"/>
      <c r="L61" s="8"/>
      <c r="M61" s="8"/>
    </row>
    <row r="62" spans="5:13" s="6" customFormat="1" ht="12.75">
      <c r="E62" s="7"/>
      <c r="K62" s="8"/>
      <c r="L62" s="8"/>
      <c r="M62" s="8"/>
    </row>
    <row r="63" spans="5:13" s="6" customFormat="1" ht="12.75">
      <c r="E63" s="7"/>
      <c r="K63" s="8"/>
      <c r="L63" s="8"/>
      <c r="M63" s="8"/>
    </row>
    <row r="64" spans="5:13" s="6" customFormat="1" ht="12.75">
      <c r="E64" s="7"/>
      <c r="K64" s="8"/>
      <c r="L64" s="8"/>
      <c r="M64" s="8"/>
    </row>
    <row r="65" spans="5:13" s="6" customFormat="1" ht="12.75">
      <c r="E65" s="7"/>
      <c r="K65" s="8"/>
      <c r="L65" s="8"/>
      <c r="M65" s="8"/>
    </row>
    <row r="66" spans="5:13" s="6" customFormat="1" ht="12.75">
      <c r="E66" s="7"/>
      <c r="K66" s="8"/>
      <c r="L66" s="8"/>
      <c r="M66" s="8"/>
    </row>
    <row r="67" spans="5:13" s="6" customFormat="1" ht="12.75">
      <c r="E67" s="7"/>
      <c r="K67" s="8"/>
      <c r="L67" s="8"/>
      <c r="M67" s="8"/>
    </row>
    <row r="68" spans="5:13" s="6" customFormat="1" ht="12.75">
      <c r="E68" s="7"/>
      <c r="K68" s="8"/>
      <c r="L68" s="8"/>
      <c r="M68" s="8"/>
    </row>
    <row r="69" spans="5:13" s="6" customFormat="1" ht="12.75">
      <c r="E69" s="7"/>
      <c r="K69" s="8"/>
      <c r="L69" s="8"/>
      <c r="M69" s="8"/>
    </row>
    <row r="70" spans="5:13" s="6" customFormat="1" ht="12.75">
      <c r="E70" s="7"/>
      <c r="K70" s="8"/>
      <c r="L70" s="8"/>
      <c r="M70" s="8"/>
    </row>
    <row r="71" spans="5:13" s="6" customFormat="1" ht="12.75">
      <c r="E71" s="7"/>
      <c r="K71" s="8"/>
      <c r="L71" s="8"/>
      <c r="M71" s="8"/>
    </row>
    <row r="72" spans="5:13" s="6" customFormat="1" ht="12.75">
      <c r="E72" s="7"/>
      <c r="K72" s="8"/>
      <c r="L72" s="8"/>
      <c r="M72" s="8"/>
    </row>
    <row r="73" spans="5:13" s="6" customFormat="1" ht="12.75">
      <c r="E73" s="7"/>
      <c r="K73" s="8"/>
      <c r="L73" s="8"/>
      <c r="M73" s="8"/>
    </row>
    <row r="74" spans="5:13" s="6" customFormat="1" ht="12.75">
      <c r="E74" s="7"/>
      <c r="K74" s="8"/>
      <c r="L74" s="8"/>
      <c r="M74" s="8"/>
    </row>
    <row r="75" spans="5:13" s="6" customFormat="1" ht="12.75">
      <c r="E75" s="7"/>
      <c r="K75" s="8"/>
      <c r="L75" s="8"/>
      <c r="M75" s="8"/>
    </row>
    <row r="76" spans="5:13" s="6" customFormat="1" ht="12.75">
      <c r="E76" s="7"/>
      <c r="K76" s="8"/>
      <c r="L76" s="8"/>
      <c r="M76" s="8"/>
    </row>
    <row r="77" spans="5:13" s="6" customFormat="1" ht="12.75">
      <c r="E77" s="7"/>
      <c r="K77" s="8"/>
      <c r="L77" s="8"/>
      <c r="M77" s="8"/>
    </row>
    <row r="78" spans="5:13" s="6" customFormat="1" ht="12.75">
      <c r="E78" s="7"/>
      <c r="K78" s="8"/>
      <c r="L78" s="8"/>
      <c r="M78" s="8"/>
    </row>
    <row r="79" spans="5:13" s="6" customFormat="1" ht="12.75">
      <c r="E79" s="7"/>
      <c r="K79" s="8"/>
      <c r="L79" s="8"/>
      <c r="M79" s="8"/>
    </row>
    <row r="80" spans="5:13" s="6" customFormat="1" ht="12.75">
      <c r="E80" s="7"/>
      <c r="K80" s="8"/>
      <c r="L80" s="8"/>
      <c r="M80" s="8"/>
    </row>
    <row r="81" spans="5:13" s="6" customFormat="1" ht="12.75">
      <c r="E81" s="7"/>
      <c r="K81" s="8"/>
      <c r="L81" s="8"/>
      <c r="M81" s="8"/>
    </row>
    <row r="82" spans="5:13" s="6" customFormat="1" ht="12.75">
      <c r="E82" s="7"/>
      <c r="K82" s="8"/>
      <c r="L82" s="8"/>
      <c r="M82" s="8"/>
    </row>
    <row r="83" spans="5:13" s="6" customFormat="1" ht="12.75">
      <c r="E83" s="7"/>
      <c r="K83" s="8"/>
      <c r="L83" s="8"/>
      <c r="M83" s="8"/>
    </row>
    <row r="84" spans="5:13" s="6" customFormat="1" ht="12.75">
      <c r="E84" s="7"/>
      <c r="K84" s="8"/>
      <c r="L84" s="8"/>
      <c r="M84" s="8"/>
    </row>
    <row r="85" spans="5:13" s="6" customFormat="1" ht="12.75">
      <c r="E85" s="7"/>
      <c r="K85" s="8"/>
      <c r="L85" s="8"/>
      <c r="M85" s="8"/>
    </row>
    <row r="86" spans="5:13" s="6" customFormat="1" ht="12.75">
      <c r="E86" s="7"/>
      <c r="K86" s="8"/>
      <c r="L86" s="8"/>
      <c r="M86" s="8"/>
    </row>
    <row r="87" spans="5:13" s="6" customFormat="1" ht="12.75">
      <c r="E87" s="7"/>
      <c r="K87" s="8"/>
      <c r="L87" s="8"/>
      <c r="M87" s="8"/>
    </row>
    <row r="88" spans="5:13" s="6" customFormat="1" ht="12.75">
      <c r="E88" s="7"/>
      <c r="K88" s="8"/>
      <c r="L88" s="8"/>
      <c r="M88" s="8"/>
    </row>
    <row r="89" spans="5:13" s="6" customFormat="1" ht="12.75">
      <c r="E89" s="7"/>
      <c r="K89" s="8"/>
      <c r="L89" s="8"/>
      <c r="M89" s="8"/>
    </row>
    <row r="90" spans="5:13" s="6" customFormat="1" ht="12.75">
      <c r="E90" s="7"/>
      <c r="K90" s="8"/>
      <c r="L90" s="8"/>
      <c r="M90" s="8"/>
    </row>
    <row r="91" spans="5:13" s="6" customFormat="1" ht="12.75">
      <c r="E91" s="7"/>
      <c r="K91" s="8"/>
      <c r="L91" s="8"/>
      <c r="M91" s="8"/>
    </row>
    <row r="92" spans="5:13" s="6" customFormat="1" ht="12.75">
      <c r="E92" s="7"/>
      <c r="K92" s="8"/>
      <c r="L92" s="8"/>
      <c r="M92" s="8"/>
    </row>
    <row r="93" spans="5:13" s="6" customFormat="1" ht="12.75">
      <c r="E93" s="7"/>
      <c r="K93" s="8"/>
      <c r="L93" s="8"/>
      <c r="M93" s="8"/>
    </row>
    <row r="94" spans="5:13" s="6" customFormat="1" ht="12.75">
      <c r="E94" s="7"/>
      <c r="K94" s="8"/>
      <c r="L94" s="8"/>
      <c r="M94" s="8"/>
    </row>
    <row r="95" spans="5:13" s="6" customFormat="1" ht="12.75">
      <c r="E95" s="7"/>
      <c r="K95" s="8"/>
      <c r="L95" s="8"/>
      <c r="M95" s="8"/>
    </row>
    <row r="96" spans="5:13" s="6" customFormat="1" ht="12.75">
      <c r="E96" s="7"/>
      <c r="K96" s="8"/>
      <c r="L96" s="8"/>
      <c r="M96" s="8"/>
    </row>
    <row r="97" spans="5:13" s="6" customFormat="1" ht="12.75">
      <c r="E97" s="7"/>
      <c r="K97" s="8"/>
      <c r="L97" s="8"/>
      <c r="M97" s="8"/>
    </row>
    <row r="98" spans="5:13" s="6" customFormat="1" ht="12.75">
      <c r="E98" s="7"/>
      <c r="K98" s="8"/>
      <c r="L98" s="8"/>
      <c r="M98" s="8"/>
    </row>
    <row r="99" spans="5:13" s="6" customFormat="1" ht="12.75">
      <c r="E99" s="7"/>
      <c r="K99" s="8"/>
      <c r="L99" s="8"/>
      <c r="M99" s="8"/>
    </row>
    <row r="100" spans="5:13" s="6" customFormat="1" ht="12.75">
      <c r="E100" s="7"/>
      <c r="K100" s="8"/>
      <c r="L100" s="8"/>
      <c r="M100" s="8"/>
    </row>
    <row r="101" spans="5:13" s="6" customFormat="1" ht="12.75">
      <c r="E101" s="7"/>
      <c r="K101" s="8"/>
      <c r="L101" s="8"/>
      <c r="M101" s="8"/>
    </row>
    <row r="102" spans="5:13" s="6" customFormat="1" ht="12.75">
      <c r="E102" s="7"/>
      <c r="K102" s="8"/>
      <c r="L102" s="8"/>
      <c r="M102" s="8"/>
    </row>
    <row r="103" spans="5:13" s="6" customFormat="1" ht="12.75">
      <c r="E103" s="7"/>
      <c r="K103" s="8"/>
      <c r="L103" s="8"/>
      <c r="M103" s="8"/>
    </row>
    <row r="104" spans="5:13" s="6" customFormat="1" ht="12.75">
      <c r="E104" s="7"/>
      <c r="K104" s="8"/>
      <c r="L104" s="8"/>
      <c r="M104" s="8"/>
    </row>
    <row r="105" spans="5:13" s="6" customFormat="1" ht="12.75">
      <c r="E105" s="7"/>
      <c r="K105" s="8"/>
      <c r="L105" s="8"/>
      <c r="M105" s="8"/>
    </row>
    <row r="106" spans="5:13" s="6" customFormat="1" ht="12.75">
      <c r="E106" s="7"/>
      <c r="K106" s="8"/>
      <c r="L106" s="8"/>
      <c r="M106" s="8"/>
    </row>
    <row r="107" spans="5:13" s="6" customFormat="1" ht="12.75">
      <c r="E107" s="7"/>
      <c r="K107" s="8"/>
      <c r="L107" s="8"/>
      <c r="M107" s="8"/>
    </row>
    <row r="108" spans="5:13" s="6" customFormat="1" ht="12.75">
      <c r="E108" s="7"/>
      <c r="K108" s="8"/>
      <c r="L108" s="8"/>
      <c r="M108" s="8"/>
    </row>
    <row r="109" spans="5:13" s="6" customFormat="1" ht="12.75">
      <c r="E109" s="7"/>
      <c r="K109" s="8"/>
      <c r="L109" s="8"/>
      <c r="M109" s="8"/>
    </row>
    <row r="110" spans="5:13" s="6" customFormat="1" ht="12.75">
      <c r="E110" s="7"/>
      <c r="K110" s="8"/>
      <c r="L110" s="8"/>
      <c r="M110" s="8"/>
    </row>
    <row r="111" spans="5:13" s="6" customFormat="1" ht="12.75">
      <c r="E111" s="7"/>
      <c r="K111" s="8"/>
      <c r="L111" s="8"/>
      <c r="M111" s="8"/>
    </row>
    <row r="112" spans="5:13" s="6" customFormat="1" ht="12.75">
      <c r="E112" s="7"/>
      <c r="K112" s="8"/>
      <c r="L112" s="8"/>
      <c r="M112" s="8"/>
    </row>
    <row r="113" spans="5:13" s="6" customFormat="1" ht="12.75">
      <c r="E113" s="7"/>
      <c r="K113" s="8"/>
      <c r="L113" s="8"/>
      <c r="M113" s="8"/>
    </row>
    <row r="114" spans="5:13" s="6" customFormat="1" ht="12.75">
      <c r="E114" s="7"/>
      <c r="K114" s="8"/>
      <c r="L114" s="8"/>
      <c r="M114" s="8"/>
    </row>
    <row r="115" spans="5:13" s="6" customFormat="1" ht="12.75">
      <c r="E115" s="7"/>
      <c r="K115" s="8"/>
      <c r="L115" s="8"/>
      <c r="M115" s="8"/>
    </row>
    <row r="116" spans="5:13" s="6" customFormat="1" ht="12.75">
      <c r="E116" s="7"/>
      <c r="K116" s="8"/>
      <c r="L116" s="8"/>
      <c r="M116" s="8"/>
    </row>
    <row r="117" spans="5:13" s="6" customFormat="1" ht="12.75">
      <c r="E117" s="7"/>
      <c r="K117" s="8"/>
      <c r="L117" s="8"/>
      <c r="M117" s="8"/>
    </row>
    <row r="118" spans="5:13" s="6" customFormat="1" ht="12.75">
      <c r="E118" s="7"/>
      <c r="K118" s="8"/>
      <c r="L118" s="8"/>
      <c r="M118" s="8"/>
    </row>
    <row r="119" spans="5:13" s="6" customFormat="1" ht="12.75">
      <c r="E119" s="7"/>
      <c r="K119" s="8"/>
      <c r="L119" s="8"/>
      <c r="M119" s="8"/>
    </row>
    <row r="120" spans="5:13" s="6" customFormat="1" ht="12.75">
      <c r="E120" s="7"/>
      <c r="K120" s="8"/>
      <c r="L120" s="8"/>
      <c r="M120" s="8"/>
    </row>
    <row r="121" spans="5:13" s="6" customFormat="1" ht="12.75">
      <c r="E121" s="7"/>
      <c r="K121" s="8"/>
      <c r="L121" s="8"/>
      <c r="M121" s="8"/>
    </row>
    <row r="122" spans="5:13" s="6" customFormat="1" ht="12.75">
      <c r="E122" s="7"/>
      <c r="K122" s="8"/>
      <c r="L122" s="8"/>
      <c r="M122" s="8"/>
    </row>
    <row r="123" spans="5:13" s="6" customFormat="1" ht="12.75">
      <c r="E123" s="7"/>
      <c r="K123" s="8"/>
      <c r="L123" s="8"/>
      <c r="M123" s="8"/>
    </row>
    <row r="124" spans="5:13" s="6" customFormat="1" ht="12.75">
      <c r="E124" s="7"/>
      <c r="K124" s="8"/>
      <c r="L124" s="8"/>
      <c r="M124" s="8"/>
    </row>
    <row r="125" spans="5:13" s="6" customFormat="1" ht="12.75">
      <c r="E125" s="7"/>
      <c r="K125" s="8"/>
      <c r="L125" s="8"/>
      <c r="M125" s="8"/>
    </row>
    <row r="126" spans="5:13" s="6" customFormat="1" ht="12.75">
      <c r="E126" s="7"/>
      <c r="K126" s="8"/>
      <c r="L126" s="8"/>
      <c r="M126" s="8"/>
    </row>
    <row r="127" spans="5:13" s="6" customFormat="1" ht="12.75">
      <c r="E127" s="7"/>
      <c r="K127" s="8"/>
      <c r="L127" s="8"/>
      <c r="M127" s="8"/>
    </row>
    <row r="128" spans="5:13" s="6" customFormat="1" ht="12.75">
      <c r="E128" s="7"/>
      <c r="K128" s="8"/>
      <c r="L128" s="8"/>
      <c r="M128" s="8"/>
    </row>
    <row r="129" spans="5:13" s="6" customFormat="1" ht="12.75">
      <c r="E129" s="7"/>
      <c r="K129" s="8"/>
      <c r="L129" s="8"/>
      <c r="M129" s="8"/>
    </row>
    <row r="130" spans="5:13" s="6" customFormat="1" ht="12.75">
      <c r="E130" s="7"/>
      <c r="K130" s="8"/>
      <c r="L130" s="8"/>
      <c r="M130" s="8"/>
    </row>
    <row r="131" spans="5:13" s="6" customFormat="1" ht="12.75">
      <c r="E131" s="7"/>
      <c r="K131" s="8"/>
      <c r="L131" s="8"/>
      <c r="M131" s="8"/>
    </row>
    <row r="132" spans="5:13" s="6" customFormat="1" ht="12.75">
      <c r="E132" s="7"/>
      <c r="K132" s="8"/>
      <c r="L132" s="8"/>
      <c r="M132" s="8"/>
    </row>
    <row r="133" spans="5:13" s="6" customFormat="1" ht="12.75">
      <c r="E133" s="7"/>
      <c r="K133" s="8"/>
      <c r="L133" s="8"/>
      <c r="M133" s="8"/>
    </row>
    <row r="134" spans="5:13" s="6" customFormat="1" ht="12.75">
      <c r="E134" s="7"/>
      <c r="K134" s="8"/>
      <c r="L134" s="8"/>
      <c r="M134" s="8"/>
    </row>
    <row r="135" spans="5:13" s="6" customFormat="1" ht="12.75">
      <c r="E135" s="7"/>
      <c r="K135" s="8"/>
      <c r="L135" s="8"/>
      <c r="M135" s="8"/>
    </row>
    <row r="136" spans="5:13" s="6" customFormat="1" ht="12.75">
      <c r="E136" s="7"/>
      <c r="K136" s="8"/>
      <c r="L136" s="8"/>
      <c r="M136" s="8"/>
    </row>
    <row r="137" spans="5:13" s="6" customFormat="1" ht="12.75">
      <c r="E137" s="7"/>
      <c r="K137" s="8"/>
      <c r="L137" s="8"/>
      <c r="M137" s="8"/>
    </row>
    <row r="138" spans="5:13" s="6" customFormat="1" ht="12.75">
      <c r="E138" s="7"/>
      <c r="K138" s="8"/>
      <c r="L138" s="8"/>
      <c r="M138" s="8"/>
    </row>
    <row r="139" spans="5:13" s="6" customFormat="1" ht="12.75">
      <c r="E139" s="7"/>
      <c r="K139" s="8"/>
      <c r="L139" s="8"/>
      <c r="M139" s="8"/>
    </row>
    <row r="140" spans="5:13" s="6" customFormat="1" ht="12.75">
      <c r="E140" s="7"/>
      <c r="K140" s="8"/>
      <c r="L140" s="8"/>
      <c r="M140" s="8"/>
    </row>
    <row r="141" spans="5:13" s="6" customFormat="1" ht="12.75">
      <c r="E141" s="7"/>
      <c r="K141" s="8"/>
      <c r="L141" s="8"/>
      <c r="M141" s="8"/>
    </row>
    <row r="142" spans="5:13" s="6" customFormat="1" ht="12.75">
      <c r="E142" s="7"/>
      <c r="K142" s="8"/>
      <c r="L142" s="8"/>
      <c r="M142" s="8"/>
    </row>
    <row r="143" spans="5:13" s="6" customFormat="1" ht="12.75">
      <c r="E143" s="7"/>
      <c r="K143" s="8"/>
      <c r="L143" s="8"/>
      <c r="M143" s="8"/>
    </row>
    <row r="144" spans="5:13" s="6" customFormat="1" ht="12.75">
      <c r="E144" s="7"/>
      <c r="K144" s="8"/>
      <c r="L144" s="8"/>
      <c r="M144" s="8"/>
    </row>
    <row r="145" spans="5:13" s="6" customFormat="1" ht="12.75">
      <c r="E145" s="7"/>
      <c r="K145" s="8"/>
      <c r="L145" s="8"/>
      <c r="M145" s="8"/>
    </row>
    <row r="146" spans="5:13" s="6" customFormat="1" ht="12.75">
      <c r="E146" s="7"/>
      <c r="K146" s="8"/>
      <c r="L146" s="8"/>
      <c r="M146" s="8"/>
    </row>
    <row r="147" spans="5:13" s="6" customFormat="1" ht="12.75">
      <c r="E147" s="7"/>
      <c r="K147" s="8"/>
      <c r="L147" s="8"/>
      <c r="M147" s="8"/>
    </row>
    <row r="148" spans="5:13" s="6" customFormat="1" ht="12.75">
      <c r="E148" s="7"/>
      <c r="K148" s="8"/>
      <c r="L148" s="8"/>
      <c r="M148" s="8"/>
    </row>
    <row r="149" spans="5:13" s="6" customFormat="1" ht="12.75">
      <c r="E149" s="7"/>
      <c r="K149" s="8"/>
      <c r="L149" s="8"/>
      <c r="M149" s="8"/>
    </row>
    <row r="150" spans="5:13" s="6" customFormat="1" ht="12.75">
      <c r="E150" s="7"/>
      <c r="K150" s="8"/>
      <c r="L150" s="8"/>
      <c r="M150" s="8"/>
    </row>
    <row r="151" spans="5:13" s="6" customFormat="1" ht="12.75">
      <c r="E151" s="7"/>
      <c r="K151" s="8"/>
      <c r="L151" s="8"/>
      <c r="M151" s="8"/>
    </row>
    <row r="152" spans="5:13" s="6" customFormat="1" ht="12.75">
      <c r="E152" s="7"/>
      <c r="K152" s="8"/>
      <c r="L152" s="8"/>
      <c r="M152" s="8"/>
    </row>
    <row r="153" spans="5:13" s="6" customFormat="1" ht="12.75">
      <c r="E153" s="7"/>
      <c r="K153" s="8"/>
      <c r="L153" s="8"/>
      <c r="M153" s="8"/>
    </row>
    <row r="154" spans="5:13" s="6" customFormat="1" ht="12.75">
      <c r="E154" s="7"/>
      <c r="K154" s="8"/>
      <c r="L154" s="8"/>
      <c r="M154" s="8"/>
    </row>
    <row r="155" spans="5:13" s="6" customFormat="1" ht="12.75">
      <c r="E155" s="7"/>
      <c r="K155" s="8"/>
      <c r="L155" s="8"/>
      <c r="M155" s="8"/>
    </row>
    <row r="156" spans="5:13" s="6" customFormat="1" ht="12.75">
      <c r="E156" s="7"/>
      <c r="K156" s="8"/>
      <c r="L156" s="8"/>
      <c r="M156" s="8"/>
    </row>
    <row r="157" spans="5:13" s="6" customFormat="1" ht="12.75">
      <c r="E157" s="7"/>
      <c r="K157" s="8"/>
      <c r="L157" s="8"/>
      <c r="M157" s="8"/>
    </row>
    <row r="158" spans="5:13" s="6" customFormat="1" ht="12.75">
      <c r="E158" s="7"/>
      <c r="K158" s="8"/>
      <c r="L158" s="8"/>
      <c r="M158" s="8"/>
    </row>
    <row r="159" spans="5:13" s="6" customFormat="1" ht="12.75">
      <c r="E159" s="7"/>
      <c r="K159" s="8"/>
      <c r="L159" s="8"/>
      <c r="M159" s="8"/>
    </row>
    <row r="160" spans="5:13" s="6" customFormat="1" ht="12.75">
      <c r="E160" s="7"/>
      <c r="K160" s="8"/>
      <c r="L160" s="8"/>
      <c r="M160" s="8"/>
    </row>
    <row r="161" spans="5:13" s="6" customFormat="1" ht="12.75">
      <c r="E161" s="7"/>
      <c r="K161" s="8"/>
      <c r="L161" s="8"/>
      <c r="M161" s="8"/>
    </row>
    <row r="162" spans="5:13" s="6" customFormat="1" ht="12.75">
      <c r="E162" s="7"/>
      <c r="K162" s="8"/>
      <c r="L162" s="8"/>
      <c r="M162" s="8"/>
    </row>
    <row r="163" spans="5:13" s="6" customFormat="1" ht="12.75">
      <c r="E163" s="7"/>
      <c r="K163" s="8"/>
      <c r="L163" s="8"/>
      <c r="M163" s="8"/>
    </row>
    <row r="164" spans="5:13" s="6" customFormat="1" ht="12.75">
      <c r="E164" s="7"/>
      <c r="K164" s="8"/>
      <c r="L164" s="8"/>
      <c r="M164" s="8"/>
    </row>
    <row r="165" spans="5:13" s="6" customFormat="1" ht="12.75">
      <c r="E165" s="7"/>
      <c r="K165" s="8"/>
      <c r="L165" s="8"/>
      <c r="M165" s="8"/>
    </row>
    <row r="166" spans="5:13" s="6" customFormat="1" ht="12.75">
      <c r="E166" s="7"/>
      <c r="K166" s="8"/>
      <c r="L166" s="8"/>
      <c r="M166" s="8"/>
    </row>
    <row r="167" spans="5:13" s="6" customFormat="1" ht="12.75">
      <c r="E167" s="7"/>
      <c r="K167" s="8"/>
      <c r="L167" s="8"/>
      <c r="M167" s="8"/>
    </row>
    <row r="168" spans="5:13" s="6" customFormat="1" ht="12.75">
      <c r="E168" s="7"/>
      <c r="K168" s="8"/>
      <c r="L168" s="8"/>
      <c r="M168" s="8"/>
    </row>
    <row r="169" spans="5:13" s="6" customFormat="1" ht="12.75">
      <c r="E169" s="7"/>
      <c r="K169" s="8"/>
      <c r="L169" s="8"/>
      <c r="M169" s="8"/>
    </row>
    <row r="170" spans="5:13" s="6" customFormat="1" ht="12.75">
      <c r="E170" s="7"/>
      <c r="K170" s="8"/>
      <c r="L170" s="8"/>
      <c r="M170" s="8"/>
    </row>
    <row r="171" spans="5:13" s="6" customFormat="1" ht="12.75">
      <c r="E171" s="7"/>
      <c r="K171" s="8"/>
      <c r="L171" s="8"/>
      <c r="M171" s="8"/>
    </row>
    <row r="172" spans="5:13" s="6" customFormat="1" ht="12.75">
      <c r="E172" s="7"/>
      <c r="K172" s="8"/>
      <c r="L172" s="8"/>
      <c r="M172" s="8"/>
    </row>
    <row r="173" spans="5:13" s="6" customFormat="1" ht="12.75">
      <c r="E173" s="7"/>
      <c r="K173" s="8"/>
      <c r="L173" s="8"/>
      <c r="M173" s="8"/>
    </row>
    <row r="174" spans="5:13" s="6" customFormat="1" ht="12.75">
      <c r="E174" s="7"/>
      <c r="K174" s="8"/>
      <c r="L174" s="8"/>
      <c r="M174" s="8"/>
    </row>
    <row r="175" spans="5:13" s="6" customFormat="1" ht="12.75">
      <c r="E175" s="7"/>
      <c r="K175" s="8"/>
      <c r="L175" s="8"/>
      <c r="M175" s="8"/>
    </row>
    <row r="176" spans="5:13" s="6" customFormat="1" ht="12.75">
      <c r="E176" s="7"/>
      <c r="K176" s="8"/>
      <c r="L176" s="8"/>
      <c r="M176" s="8"/>
    </row>
    <row r="177" spans="5:13" s="6" customFormat="1" ht="12.75">
      <c r="E177" s="7"/>
      <c r="K177" s="8"/>
      <c r="L177" s="8"/>
      <c r="M177" s="8"/>
    </row>
    <row r="178" spans="5:13" s="6" customFormat="1" ht="12.75">
      <c r="E178" s="7"/>
      <c r="K178" s="8"/>
      <c r="L178" s="8"/>
      <c r="M178" s="8"/>
    </row>
    <row r="179" spans="5:13" s="6" customFormat="1" ht="12.75">
      <c r="E179" s="7"/>
      <c r="K179" s="8"/>
      <c r="L179" s="8"/>
      <c r="M179" s="8"/>
    </row>
    <row r="180" spans="5:13" s="6" customFormat="1" ht="12.75">
      <c r="E180" s="7"/>
      <c r="K180" s="8"/>
      <c r="L180" s="8"/>
      <c r="M180" s="8"/>
    </row>
    <row r="181" spans="5:13" s="6" customFormat="1" ht="12.75">
      <c r="E181" s="7"/>
      <c r="K181" s="8"/>
      <c r="L181" s="8"/>
      <c r="M181" s="8"/>
    </row>
    <row r="182" spans="5:13" s="6" customFormat="1" ht="12.75">
      <c r="E182" s="7"/>
      <c r="K182" s="8"/>
      <c r="L182" s="8"/>
      <c r="M182" s="8"/>
    </row>
    <row r="183" spans="5:13" s="6" customFormat="1" ht="12.75">
      <c r="E183" s="7"/>
      <c r="K183" s="8"/>
      <c r="L183" s="8"/>
      <c r="M183" s="8"/>
    </row>
    <row r="184" spans="5:13" s="6" customFormat="1" ht="12.75">
      <c r="E184" s="7"/>
      <c r="K184" s="8"/>
      <c r="L184" s="8"/>
      <c r="M184" s="8"/>
    </row>
    <row r="185" spans="5:13" s="6" customFormat="1" ht="12.75">
      <c r="E185" s="7"/>
      <c r="K185" s="8"/>
      <c r="L185" s="8"/>
      <c r="M185" s="8"/>
    </row>
    <row r="186" spans="5:13" s="6" customFormat="1" ht="12.75">
      <c r="E186" s="7"/>
      <c r="K186" s="8"/>
      <c r="L186" s="8"/>
      <c r="M186" s="8"/>
    </row>
    <row r="187" spans="5:13" s="6" customFormat="1" ht="12.75">
      <c r="E187" s="7"/>
      <c r="K187" s="8"/>
      <c r="L187" s="8"/>
      <c r="M187" s="8"/>
    </row>
    <row r="188" spans="5:13" s="6" customFormat="1" ht="12.75">
      <c r="E188" s="7"/>
      <c r="K188" s="8"/>
      <c r="L188" s="8"/>
      <c r="M188" s="8"/>
    </row>
    <row r="189" spans="5:13" s="6" customFormat="1" ht="12.75">
      <c r="E189" s="7"/>
      <c r="K189" s="8"/>
      <c r="L189" s="8"/>
      <c r="M189" s="8"/>
    </row>
    <row r="190" spans="5:13" s="6" customFormat="1" ht="12.75">
      <c r="E190" s="7"/>
      <c r="K190" s="8"/>
      <c r="L190" s="8"/>
      <c r="M190" s="8"/>
    </row>
    <row r="191" spans="5:13" s="6" customFormat="1" ht="12.75">
      <c r="E191" s="7"/>
      <c r="K191" s="8"/>
      <c r="L191" s="8"/>
      <c r="M191" s="8"/>
    </row>
    <row r="192" spans="5:13" s="6" customFormat="1" ht="12.75">
      <c r="E192" s="7"/>
      <c r="K192" s="8"/>
      <c r="L192" s="8"/>
      <c r="M192" s="8"/>
    </row>
    <row r="193" spans="5:13" s="6" customFormat="1" ht="12.75">
      <c r="E193" s="7"/>
      <c r="K193" s="8"/>
      <c r="L193" s="8"/>
      <c r="M193" s="8"/>
    </row>
    <row r="194" spans="5:13" s="6" customFormat="1" ht="12.75">
      <c r="E194" s="7"/>
      <c r="K194" s="8"/>
      <c r="L194" s="8"/>
      <c r="M194" s="8"/>
    </row>
    <row r="195" spans="5:13" s="6" customFormat="1" ht="12.75">
      <c r="E195" s="7"/>
      <c r="K195" s="8"/>
      <c r="L195" s="8"/>
      <c r="M195" s="8"/>
    </row>
    <row r="196" spans="5:13" s="6" customFormat="1" ht="12.75">
      <c r="E196" s="7"/>
      <c r="K196" s="8"/>
      <c r="L196" s="8"/>
      <c r="M196" s="8"/>
    </row>
    <row r="197" spans="5:13" s="6" customFormat="1" ht="12.75">
      <c r="E197" s="7"/>
      <c r="K197" s="8"/>
      <c r="L197" s="8"/>
      <c r="M197" s="8"/>
    </row>
    <row r="198" spans="5:13" s="6" customFormat="1" ht="12.75">
      <c r="E198" s="7"/>
      <c r="K198" s="8"/>
      <c r="L198" s="8"/>
      <c r="M198" s="8"/>
    </row>
    <row r="199" spans="5:13" s="6" customFormat="1" ht="12.75">
      <c r="E199" s="7"/>
      <c r="K199" s="8"/>
      <c r="L199" s="8"/>
      <c r="M199" s="8"/>
    </row>
    <row r="200" spans="5:13" s="6" customFormat="1" ht="12.75">
      <c r="E200" s="7"/>
      <c r="K200" s="8"/>
      <c r="L200" s="8"/>
      <c r="M200" s="8"/>
    </row>
    <row r="201" spans="5:13" s="6" customFormat="1" ht="12.75">
      <c r="E201" s="7"/>
      <c r="K201" s="8"/>
      <c r="L201" s="8"/>
      <c r="M201" s="8"/>
    </row>
    <row r="202" spans="5:13" s="6" customFormat="1" ht="12.75">
      <c r="E202" s="7"/>
      <c r="K202" s="8"/>
      <c r="L202" s="8"/>
      <c r="M202" s="8"/>
    </row>
    <row r="203" spans="5:13" s="6" customFormat="1" ht="12.75">
      <c r="E203" s="7"/>
      <c r="K203" s="8"/>
      <c r="L203" s="8"/>
      <c r="M203" s="8"/>
    </row>
    <row r="204" spans="5:13" s="6" customFormat="1" ht="12.75">
      <c r="E204" s="7"/>
      <c r="K204" s="8"/>
      <c r="L204" s="8"/>
      <c r="M204" s="8"/>
    </row>
    <row r="205" spans="5:13" s="6" customFormat="1" ht="12.75">
      <c r="E205" s="7"/>
      <c r="K205" s="8"/>
      <c r="L205" s="8"/>
      <c r="M205" s="8"/>
    </row>
    <row r="206" spans="5:13" s="6" customFormat="1" ht="12.75">
      <c r="E206" s="7"/>
      <c r="K206" s="8"/>
      <c r="L206" s="8"/>
      <c r="M206" s="8"/>
    </row>
    <row r="207" spans="5:13" s="6" customFormat="1" ht="12.75">
      <c r="E207" s="7"/>
      <c r="K207" s="8"/>
      <c r="L207" s="8"/>
      <c r="M207" s="8"/>
    </row>
    <row r="208" spans="5:13" s="6" customFormat="1" ht="12.75">
      <c r="E208" s="7"/>
      <c r="K208" s="8"/>
      <c r="L208" s="8"/>
      <c r="M208" s="8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Optimal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Socks</dc:creator>
  <cp:keywords/>
  <dc:description/>
  <cp:lastModifiedBy>Asa Parker</cp:lastModifiedBy>
  <dcterms:created xsi:type="dcterms:W3CDTF">2008-02-01T18:38:23Z</dcterms:created>
  <dcterms:modified xsi:type="dcterms:W3CDTF">2016-11-15T15:09:50Z</dcterms:modified>
  <cp:category/>
  <cp:version/>
  <cp:contentType/>
  <cp:contentStatus/>
</cp:coreProperties>
</file>